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contract'!$A$1:$B$38</definedName>
    <definedName name="Excel_BuiltIn_Print_Area_1_1_1">'valori contract'!$A$1:$B$38</definedName>
    <definedName name="Excel_BuiltIn_Print_Area_1_1_1_1">'valori contract'!$A$1:$B$38</definedName>
    <definedName name="Excel_BuiltIn_Print_Titles_1_1">'valori contract'!$11:$11</definedName>
    <definedName name="Excel_BuiltIn_Print_Titles_1_1_1">'valori contract'!$11:$11</definedName>
    <definedName name="_xlnm.Print_Area" localSheetId="0">'valori contract'!$A$1:$W$38</definedName>
    <definedName name="_xlnm.Print_Titles" localSheetId="0">'valori contract'!$11:$11</definedName>
  </definedNames>
  <calcPr fullCalcOnLoad="1"/>
</workbook>
</file>

<file path=xl/sharedStrings.xml><?xml version="1.0" encoding="utf-8"?>
<sst xmlns="http://schemas.openxmlformats.org/spreadsheetml/2006/main" count="78" uniqueCount="77">
  <si>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</si>
  <si>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</si>
  <si>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</si>
  <si>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</si>
  <si>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</si>
  <si>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</si>
  <si>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</si>
  <si>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</si>
  <si>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</si>
  <si>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</si>
  <si>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</si>
  <si>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</si>
  <si>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</si>
  <si>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</si>
  <si>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</si>
  <si>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</si>
  <si>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</si>
  <si>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</si>
  <si>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</si>
  <si>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</si>
  <si>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</si>
  <si>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</si>
  <si>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</si>
  <si>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</si>
  <si>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</si>
  <si>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</si>
  <si>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</si>
  <si>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</si>
  <si>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</si>
  <si>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</si>
  <si>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</si>
  <si>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</si>
  <si>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</si>
  <si>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</si>
  <si>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</si>
  <si>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</si>
  <si>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</si>
  <si>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</si>
  <si>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</si>
  <si>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</si>
  <si>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</si>
  <si>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</si>
  <si>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</si>
  <si>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</si>
  <si>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</si>
  <si>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</si>
  <si>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</si>
  <si>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</si>
  <si>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</si>
  <si>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</si>
  <si>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</si>
  <si>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</si>
  <si>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</si>
  <si>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</si>
  <si>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</si>
  <si>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</si>
  <si>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2024</t>
  </si>
  <si>
    <t>IANUARIE 2024 (VALIDAT)</t>
  </si>
  <si>
    <t>MONITORIZARE IANUARIE 2024</t>
  </si>
  <si>
    <t>TOTAL MONITORIZARE 2024</t>
  </si>
  <si>
    <t>TOTAL TRIM.I 2024 CU MONITORIZARE, SARCINA, PREVENTIE</t>
  </si>
  <si>
    <t>TOTAL PREVENTIE 2024</t>
  </si>
  <si>
    <t>TOTAL SARCINA 2024</t>
  </si>
  <si>
    <t>SARCINA IANUARIE 2024</t>
  </si>
  <si>
    <t>PREVENTIE IANUARIE 2024</t>
  </si>
  <si>
    <t>TOTAL TRIM.I 2024 ACTIVITATE CURENTA</t>
  </si>
  <si>
    <t>TOTAL 2024 CU MONITORIZARE, PREVENTIE, SARCINA</t>
  </si>
  <si>
    <t>TOTAL 2024 ACTIVITATE CURENTA</t>
  </si>
  <si>
    <t>MARTIE 2024</t>
  </si>
  <si>
    <t>FEBRUARIE 2024 (VALIDAT)</t>
  </si>
  <si>
    <t>APRILIE 2024</t>
  </si>
  <si>
    <t>TOTAL TRIM.II 2024 ACTIVITATE CURENTA</t>
  </si>
  <si>
    <t>TOTAL TRIM.II 2024 CU MONITORIZARE, SARCINA, PREVENTIE</t>
  </si>
  <si>
    <t>MONITORIZARE FEBRUARIE 2024</t>
  </si>
  <si>
    <t>SARCINA FEBRUARIE 2024</t>
  </si>
  <si>
    <t>PREVENTIE FEBRUARIE 2024</t>
  </si>
  <si>
    <t>MAI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</si>
</sst>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0" fontId="50" fillId="0" borderId="10" xfId="0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="88" zoomScaleNormal="88" zoomScaleSheetLayoutView="100" workbookViewId="0" topLeftCell="A1">
      <pane xSplit="3" ySplit="11" topLeftCell="O1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9" sqref="A39:IV52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21.7109375" style="13" customWidth="1"/>
    <col min="5" max="9" width="20.28125" style="13" customWidth="1"/>
    <col min="10" max="18" width="22.28125" style="13" customWidth="1"/>
    <col min="19" max="19" width="23.57421875" style="13" customWidth="1"/>
    <col min="20" max="20" width="20.28125" style="13" customWidth="1"/>
    <col min="21" max="21" width="20.140625" style="13" customWidth="1"/>
    <col min="22" max="22" width="18.140625" style="13" customWidth="1"/>
    <col min="23" max="23" width="23.57421875" style="13" customWidth="1"/>
    <col min="24" max="24" width="12.00390625" style="13" customWidth="1"/>
    <col min="25" max="26" width="9.140625" style="13" customWidth="1"/>
    <col min="27" max="28" width="12.00390625" style="13" bestFit="1" customWidth="1"/>
    <col min="29" max="29" width="9.140625" style="13" customWidth="1"/>
    <col min="30" max="16384" width="9.140625" style="13" customWidth="1"/>
  </cols>
  <sheetData>
    <row r="1" ht="12.75">
      <c r="A1" s="22"/>
    </row>
    <row r="2" ht="12.75">
      <c r="A2" s="22"/>
    </row>
    <row r="3" ht="12.75">
      <c r="A3" s="22"/>
    </row>
    <row r="4" ht="12.75">
      <c r="A4" s="22"/>
    </row>
    <row r="5" ht="12.75">
      <c r="A5" s="22"/>
    </row>
    <row r="6" ht="12.75">
      <c r="A6" s="22"/>
    </row>
    <row r="7" spans="2:22" ht="22.5" customHeight="1">
      <c r="B7" s="1"/>
      <c r="C7" s="1"/>
      <c r="D7" s="1"/>
      <c r="E7" s="1"/>
      <c r="F7" s="1"/>
      <c r="G7" s="1"/>
      <c r="H7" s="1"/>
      <c r="I7" s="1"/>
      <c r="J7" s="17"/>
      <c r="K7" s="17"/>
      <c r="L7" s="17"/>
      <c r="M7" s="17"/>
      <c r="N7" s="17"/>
      <c r="O7" s="17"/>
      <c r="P7" s="17"/>
      <c r="Q7" s="17"/>
      <c r="R7" s="17"/>
      <c r="T7" s="17"/>
      <c r="U7" s="17"/>
      <c r="V7" s="17"/>
    </row>
    <row r="8" spans="2:9" s="17" customFormat="1" ht="24" customHeight="1">
      <c r="B8" s="18" t="s">
        <v>56</v>
      </c>
      <c r="C8" s="18"/>
      <c r="D8" s="18"/>
      <c r="E8" s="18"/>
      <c r="F8" s="18"/>
      <c r="G8" s="18"/>
      <c r="H8" s="18"/>
      <c r="I8" s="18"/>
    </row>
    <row r="9" spans="1:3" s="17" customFormat="1" ht="18.75">
      <c r="A9" s="3"/>
      <c r="B9" s="10" t="s">
        <v>11</v>
      </c>
      <c r="C9" s="10"/>
    </row>
    <row r="10" spans="1:9" ht="21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23" s="5" customFormat="1" ht="99" customHeight="1">
      <c r="A11" s="4" t="s">
        <v>0</v>
      </c>
      <c r="B11" s="12" t="s">
        <v>1</v>
      </c>
      <c r="C11" s="9" t="s">
        <v>32</v>
      </c>
      <c r="D11" s="2" t="s">
        <v>57</v>
      </c>
      <c r="E11" s="2" t="s">
        <v>69</v>
      </c>
      <c r="F11" s="2" t="s">
        <v>58</v>
      </c>
      <c r="G11" s="2" t="s">
        <v>63</v>
      </c>
      <c r="H11" s="2" t="s">
        <v>64</v>
      </c>
      <c r="I11" s="2" t="s">
        <v>68</v>
      </c>
      <c r="J11" s="2" t="s">
        <v>65</v>
      </c>
      <c r="K11" s="2" t="s">
        <v>60</v>
      </c>
      <c r="L11" s="2" t="s">
        <v>70</v>
      </c>
      <c r="M11" s="2" t="s">
        <v>73</v>
      </c>
      <c r="N11" s="2" t="s">
        <v>74</v>
      </c>
      <c r="O11" s="2" t="s">
        <v>75</v>
      </c>
      <c r="P11" s="2" t="s">
        <v>76</v>
      </c>
      <c r="Q11" s="2" t="s">
        <v>71</v>
      </c>
      <c r="R11" s="2" t="s">
        <v>72</v>
      </c>
      <c r="S11" s="2" t="s">
        <v>67</v>
      </c>
      <c r="T11" s="2" t="s">
        <v>59</v>
      </c>
      <c r="U11" s="2" t="s">
        <v>62</v>
      </c>
      <c r="V11" s="2" t="s">
        <v>61</v>
      </c>
      <c r="W11" s="2" t="s">
        <v>66</v>
      </c>
    </row>
    <row r="12" spans="1:24" s="5" customFormat="1" ht="49.5" customHeight="1">
      <c r="A12" s="15">
        <v>1</v>
      </c>
      <c r="B12" s="16" t="s">
        <v>6</v>
      </c>
      <c r="C12" s="19" t="s">
        <v>41</v>
      </c>
      <c r="D12" s="20">
        <v>46627.46</v>
      </c>
      <c r="E12" s="20">
        <v>74549.03</v>
      </c>
      <c r="F12" s="20">
        <v>0</v>
      </c>
      <c r="G12" s="20">
        <v>0</v>
      </c>
      <c r="H12" s="20">
        <v>0</v>
      </c>
      <c r="I12" s="20">
        <v>61061.30000000001</v>
      </c>
      <c r="J12" s="20">
        <f aca="true" t="shared" si="0" ref="J12:J37">I12+E12+D12</f>
        <v>182237.79</v>
      </c>
      <c r="K12" s="20">
        <f aca="true" t="shared" si="1" ref="K12:K37">J12+H12+G12+F12</f>
        <v>182237.79</v>
      </c>
      <c r="L12" s="20">
        <v>63058.67</v>
      </c>
      <c r="M12" s="20">
        <v>0</v>
      </c>
      <c r="N12" s="20">
        <v>0</v>
      </c>
      <c r="O12" s="20">
        <v>0</v>
      </c>
      <c r="P12" s="20">
        <v>63034.06</v>
      </c>
      <c r="Q12" s="20">
        <f>L12+P12</f>
        <v>126092.73</v>
      </c>
      <c r="R12" s="20">
        <f>Q12+M12+N12+O12</f>
        <v>126092.73</v>
      </c>
      <c r="S12" s="20">
        <f>J12+Q12</f>
        <v>308330.52</v>
      </c>
      <c r="T12" s="20">
        <f>F12+M12</f>
        <v>0</v>
      </c>
      <c r="U12" s="20">
        <f>G12+N12</f>
        <v>0</v>
      </c>
      <c r="V12" s="20">
        <f>H12+O12</f>
        <v>0</v>
      </c>
      <c r="W12" s="20">
        <f>S12+T12+U12+V12</f>
        <v>308330.52</v>
      </c>
      <c r="X12" s="25"/>
    </row>
    <row r="13" spans="1:24" s="21" customFormat="1" ht="49.5" customHeight="1">
      <c r="A13" s="15">
        <v>2</v>
      </c>
      <c r="B13" s="16" t="s">
        <v>47</v>
      </c>
      <c r="C13" s="19" t="s">
        <v>25</v>
      </c>
      <c r="D13" s="20">
        <v>93038.71</v>
      </c>
      <c r="E13" s="20">
        <v>110295.13</v>
      </c>
      <c r="F13" s="20">
        <v>9802.11</v>
      </c>
      <c r="G13" s="20">
        <v>335.23</v>
      </c>
      <c r="H13" s="20">
        <v>89.57</v>
      </c>
      <c r="I13" s="20">
        <v>75694.85</v>
      </c>
      <c r="J13" s="20">
        <f t="shared" si="0"/>
        <v>279028.69</v>
      </c>
      <c r="K13" s="20">
        <f t="shared" si="1"/>
        <v>289255.6</v>
      </c>
      <c r="L13" s="20">
        <v>79964.38</v>
      </c>
      <c r="M13" s="20">
        <v>14363.47</v>
      </c>
      <c r="N13" s="20">
        <v>0</v>
      </c>
      <c r="O13" s="20">
        <v>261.53</v>
      </c>
      <c r="P13" s="20">
        <v>79930.12</v>
      </c>
      <c r="Q13" s="20">
        <f aca="true" t="shared" si="2" ref="Q13:Q37">L13+P13</f>
        <v>159894.5</v>
      </c>
      <c r="R13" s="20">
        <f aca="true" t="shared" si="3" ref="R13:R37">Q13+M13+N13+O13</f>
        <v>174519.5</v>
      </c>
      <c r="S13" s="20">
        <f aca="true" t="shared" si="4" ref="S13:S37">J13+Q13</f>
        <v>438923.19</v>
      </c>
      <c r="T13" s="20">
        <f aca="true" t="shared" si="5" ref="T13:T37">F13+M13</f>
        <v>24165.58</v>
      </c>
      <c r="U13" s="20">
        <f aca="true" t="shared" si="6" ref="U13:U37">G13+N13</f>
        <v>335.23</v>
      </c>
      <c r="V13" s="20">
        <f aca="true" t="shared" si="7" ref="V13:V37">H13+O13</f>
        <v>351.09999999999997</v>
      </c>
      <c r="W13" s="20">
        <f aca="true" t="shared" si="8" ref="W13:W37">S13+T13+U13+V13</f>
        <v>463775.1</v>
      </c>
      <c r="X13" s="25"/>
    </row>
    <row r="14" spans="1:24" s="21" customFormat="1" ht="49.5" customHeight="1">
      <c r="A14" s="15">
        <v>2</v>
      </c>
      <c r="B14" s="16" t="s">
        <v>55</v>
      </c>
      <c r="C14" s="19" t="s">
        <v>25</v>
      </c>
      <c r="D14" s="20">
        <v>89639.91</v>
      </c>
      <c r="E14" s="20">
        <v>106273.59</v>
      </c>
      <c r="F14" s="20">
        <v>382.49</v>
      </c>
      <c r="G14" s="20">
        <v>507.85</v>
      </c>
      <c r="H14" s="20">
        <v>184.09</v>
      </c>
      <c r="I14" s="20">
        <v>72939.56999999999</v>
      </c>
      <c r="J14" s="20">
        <f t="shared" si="0"/>
        <v>268853.06999999995</v>
      </c>
      <c r="K14" s="20">
        <f t="shared" si="1"/>
        <v>269927.49999999994</v>
      </c>
      <c r="L14" s="20">
        <v>77044.69</v>
      </c>
      <c r="M14" s="20">
        <v>7269.24</v>
      </c>
      <c r="N14" s="20">
        <v>282.82</v>
      </c>
      <c r="O14" s="20">
        <v>243.13</v>
      </c>
      <c r="P14" s="20">
        <v>77015.93</v>
      </c>
      <c r="Q14" s="20">
        <f t="shared" si="2"/>
        <v>154060.62</v>
      </c>
      <c r="R14" s="20">
        <f t="shared" si="3"/>
        <v>161855.81</v>
      </c>
      <c r="S14" s="20">
        <f t="shared" si="4"/>
        <v>422913.68999999994</v>
      </c>
      <c r="T14" s="20">
        <f t="shared" si="5"/>
        <v>7651.73</v>
      </c>
      <c r="U14" s="20">
        <f t="shared" si="6"/>
        <v>790.6700000000001</v>
      </c>
      <c r="V14" s="20">
        <f t="shared" si="7"/>
        <v>427.22</v>
      </c>
      <c r="W14" s="20">
        <f t="shared" si="8"/>
        <v>431783.3099999999</v>
      </c>
      <c r="X14" s="25"/>
    </row>
    <row r="15" spans="1:24" s="21" customFormat="1" ht="45" customHeight="1">
      <c r="A15" s="15">
        <v>3</v>
      </c>
      <c r="B15" s="16" t="s">
        <v>4</v>
      </c>
      <c r="C15" s="19" t="s">
        <v>35</v>
      </c>
      <c r="D15" s="20">
        <v>106573.78</v>
      </c>
      <c r="E15" s="20">
        <v>126339.9</v>
      </c>
      <c r="F15" s="20">
        <v>3869.18</v>
      </c>
      <c r="G15" s="20">
        <v>0</v>
      </c>
      <c r="H15" s="20">
        <v>172.47</v>
      </c>
      <c r="I15" s="20">
        <v>86705.04</v>
      </c>
      <c r="J15" s="20">
        <f t="shared" si="0"/>
        <v>319618.72</v>
      </c>
      <c r="K15" s="20">
        <f t="shared" si="1"/>
        <v>323660.36999999994</v>
      </c>
      <c r="L15" s="20">
        <v>91608.92</v>
      </c>
      <c r="M15" s="20">
        <v>5034.13</v>
      </c>
      <c r="N15" s="20">
        <v>0</v>
      </c>
      <c r="O15" s="20">
        <v>301.18</v>
      </c>
      <c r="P15" s="20">
        <v>91569.27</v>
      </c>
      <c r="Q15" s="20">
        <f t="shared" si="2"/>
        <v>183178.19</v>
      </c>
      <c r="R15" s="20">
        <f t="shared" si="3"/>
        <v>188513.5</v>
      </c>
      <c r="S15" s="20">
        <f t="shared" si="4"/>
        <v>502796.91</v>
      </c>
      <c r="T15" s="20">
        <f t="shared" si="5"/>
        <v>8903.31</v>
      </c>
      <c r="U15" s="20">
        <f t="shared" si="6"/>
        <v>0</v>
      </c>
      <c r="V15" s="20">
        <f t="shared" si="7"/>
        <v>473.65</v>
      </c>
      <c r="W15" s="20">
        <f t="shared" si="8"/>
        <v>512173.87</v>
      </c>
      <c r="X15" s="25"/>
    </row>
    <row r="16" spans="1:24" s="21" customFormat="1" ht="39.75" customHeight="1">
      <c r="A16" s="15">
        <v>4</v>
      </c>
      <c r="B16" s="16" t="s">
        <v>9</v>
      </c>
      <c r="C16" s="19" t="s">
        <v>54</v>
      </c>
      <c r="D16" s="20">
        <v>70703.58</v>
      </c>
      <c r="E16" s="20">
        <v>83833.64</v>
      </c>
      <c r="F16" s="20">
        <v>1329.77</v>
      </c>
      <c r="G16" s="20">
        <v>0</v>
      </c>
      <c r="H16" s="20">
        <v>0</v>
      </c>
      <c r="I16" s="20">
        <v>57544.44</v>
      </c>
      <c r="J16" s="20">
        <f t="shared" si="0"/>
        <v>212081.66000000003</v>
      </c>
      <c r="K16" s="20">
        <f t="shared" si="1"/>
        <v>213411.43000000002</v>
      </c>
      <c r="L16" s="20">
        <v>63186.89</v>
      </c>
      <c r="M16" s="20">
        <v>5483.63</v>
      </c>
      <c r="N16" s="20">
        <v>0</v>
      </c>
      <c r="O16" s="20">
        <v>0</v>
      </c>
      <c r="P16" s="20">
        <v>63169.87</v>
      </c>
      <c r="Q16" s="20">
        <f t="shared" si="2"/>
        <v>126356.76000000001</v>
      </c>
      <c r="R16" s="20">
        <f t="shared" si="3"/>
        <v>131840.39</v>
      </c>
      <c r="S16" s="20">
        <f t="shared" si="4"/>
        <v>338438.42000000004</v>
      </c>
      <c r="T16" s="20">
        <f t="shared" si="5"/>
        <v>6813.4</v>
      </c>
      <c r="U16" s="20">
        <f t="shared" si="6"/>
        <v>0</v>
      </c>
      <c r="V16" s="20">
        <f t="shared" si="7"/>
        <v>0</v>
      </c>
      <c r="W16" s="20">
        <f t="shared" si="8"/>
        <v>345251.82000000007</v>
      </c>
      <c r="X16" s="25"/>
    </row>
    <row r="17" spans="1:24" s="21" customFormat="1" ht="39.75" customHeight="1">
      <c r="A17" s="15">
        <v>5</v>
      </c>
      <c r="B17" s="16" t="s">
        <v>16</v>
      </c>
      <c r="C17" s="19" t="s">
        <v>37</v>
      </c>
      <c r="D17" s="20">
        <v>69687.9</v>
      </c>
      <c r="E17" s="20">
        <v>89114.17</v>
      </c>
      <c r="F17" s="20">
        <v>0</v>
      </c>
      <c r="G17" s="20">
        <v>0</v>
      </c>
      <c r="H17" s="20">
        <v>0</v>
      </c>
      <c r="I17" s="20">
        <v>59295.780000000006</v>
      </c>
      <c r="J17" s="20">
        <f t="shared" si="0"/>
        <v>218097.85</v>
      </c>
      <c r="K17" s="20">
        <f t="shared" si="1"/>
        <v>218097.85</v>
      </c>
      <c r="L17" s="20">
        <v>62627.64</v>
      </c>
      <c r="M17" s="20">
        <v>998.15</v>
      </c>
      <c r="N17" s="20">
        <v>0</v>
      </c>
      <c r="O17" s="20">
        <v>0</v>
      </c>
      <c r="P17" s="20">
        <v>62998.44</v>
      </c>
      <c r="Q17" s="20">
        <f t="shared" si="2"/>
        <v>125626.08</v>
      </c>
      <c r="R17" s="20">
        <f t="shared" si="3"/>
        <v>126624.23</v>
      </c>
      <c r="S17" s="20">
        <f t="shared" si="4"/>
        <v>343723.93</v>
      </c>
      <c r="T17" s="20">
        <f t="shared" si="5"/>
        <v>998.15</v>
      </c>
      <c r="U17" s="20">
        <f t="shared" si="6"/>
        <v>0</v>
      </c>
      <c r="V17" s="20">
        <f t="shared" si="7"/>
        <v>0</v>
      </c>
      <c r="W17" s="20">
        <f t="shared" si="8"/>
        <v>344722.08</v>
      </c>
      <c r="X17" s="25"/>
    </row>
    <row r="18" spans="1:24" s="21" customFormat="1" ht="39.75" customHeight="1">
      <c r="A18" s="15">
        <v>6</v>
      </c>
      <c r="B18" s="16" t="s">
        <v>48</v>
      </c>
      <c r="C18" s="19" t="s">
        <v>49</v>
      </c>
      <c r="D18" s="20">
        <v>98505.63</v>
      </c>
      <c r="E18" s="20">
        <v>116801.97</v>
      </c>
      <c r="F18" s="20">
        <v>12969.75</v>
      </c>
      <c r="G18" s="20">
        <v>2654.43</v>
      </c>
      <c r="H18" s="20">
        <v>0</v>
      </c>
      <c r="I18" s="20">
        <v>80524.29</v>
      </c>
      <c r="J18" s="20">
        <f t="shared" si="0"/>
        <v>295831.89</v>
      </c>
      <c r="K18" s="20">
        <f t="shared" si="1"/>
        <v>311456.07</v>
      </c>
      <c r="L18" s="20">
        <v>85067.73</v>
      </c>
      <c r="M18" s="20">
        <v>15329.2</v>
      </c>
      <c r="N18" s="20">
        <v>4479.37</v>
      </c>
      <c r="O18" s="20">
        <v>0</v>
      </c>
      <c r="P18" s="20">
        <v>85045.56</v>
      </c>
      <c r="Q18" s="20">
        <f t="shared" si="2"/>
        <v>170113.28999999998</v>
      </c>
      <c r="R18" s="20">
        <f t="shared" si="3"/>
        <v>189921.86</v>
      </c>
      <c r="S18" s="20">
        <f t="shared" si="4"/>
        <v>465945.18</v>
      </c>
      <c r="T18" s="20">
        <f t="shared" si="5"/>
        <v>28298.95</v>
      </c>
      <c r="U18" s="20">
        <f t="shared" si="6"/>
        <v>7133.799999999999</v>
      </c>
      <c r="V18" s="20">
        <f t="shared" si="7"/>
        <v>0</v>
      </c>
      <c r="W18" s="20">
        <f t="shared" si="8"/>
        <v>501377.93</v>
      </c>
      <c r="X18" s="25"/>
    </row>
    <row r="19" spans="1:24" s="21" customFormat="1" ht="39.75" customHeight="1">
      <c r="A19" s="15">
        <v>7</v>
      </c>
      <c r="B19" s="16" t="s">
        <v>7</v>
      </c>
      <c r="C19" s="19" t="s">
        <v>34</v>
      </c>
      <c r="D19" s="20">
        <v>118967.84</v>
      </c>
      <c r="E19" s="20">
        <v>141035.35</v>
      </c>
      <c r="F19" s="20">
        <v>30260.1</v>
      </c>
      <c r="G19" s="20">
        <v>8291.05</v>
      </c>
      <c r="H19" s="20">
        <v>251.01</v>
      </c>
      <c r="I19" s="20">
        <v>96792.92</v>
      </c>
      <c r="J19" s="20">
        <f t="shared" si="0"/>
        <v>356796.11</v>
      </c>
      <c r="K19" s="20">
        <f t="shared" si="1"/>
        <v>395598.26999999996</v>
      </c>
      <c r="L19" s="20">
        <v>102248.73</v>
      </c>
      <c r="M19" s="20">
        <v>37332.5</v>
      </c>
      <c r="N19" s="20">
        <v>6031.67</v>
      </c>
      <c r="O19" s="20">
        <v>0</v>
      </c>
      <c r="P19" s="20">
        <v>102205.95</v>
      </c>
      <c r="Q19" s="20">
        <f t="shared" si="2"/>
        <v>204454.68</v>
      </c>
      <c r="R19" s="20">
        <f t="shared" si="3"/>
        <v>247818.85</v>
      </c>
      <c r="S19" s="20">
        <f t="shared" si="4"/>
        <v>561250.79</v>
      </c>
      <c r="T19" s="20">
        <f t="shared" si="5"/>
        <v>67592.6</v>
      </c>
      <c r="U19" s="20">
        <f t="shared" si="6"/>
        <v>14322.72</v>
      </c>
      <c r="V19" s="20">
        <f t="shared" si="7"/>
        <v>251.01</v>
      </c>
      <c r="W19" s="20">
        <f t="shared" si="8"/>
        <v>643417.12</v>
      </c>
      <c r="X19" s="25"/>
    </row>
    <row r="20" spans="1:24" s="21" customFormat="1" ht="48.75" customHeight="1">
      <c r="A20" s="15">
        <v>8</v>
      </c>
      <c r="B20" s="16" t="s">
        <v>14</v>
      </c>
      <c r="C20" s="19" t="s">
        <v>46</v>
      </c>
      <c r="D20" s="20">
        <v>68516.94</v>
      </c>
      <c r="E20" s="20">
        <v>81264.64</v>
      </c>
      <c r="F20" s="20">
        <v>0</v>
      </c>
      <c r="G20" s="20">
        <v>0</v>
      </c>
      <c r="H20" s="20">
        <v>0</v>
      </c>
      <c r="I20" s="20">
        <v>55775.77</v>
      </c>
      <c r="J20" s="20">
        <f t="shared" si="0"/>
        <v>205557.35</v>
      </c>
      <c r="K20" s="20">
        <f t="shared" si="1"/>
        <v>205557.35</v>
      </c>
      <c r="L20" s="20">
        <v>58898.39</v>
      </c>
      <c r="M20" s="20">
        <v>0</v>
      </c>
      <c r="N20" s="20">
        <v>0</v>
      </c>
      <c r="O20" s="20">
        <v>0</v>
      </c>
      <c r="P20" s="20">
        <v>58880.84</v>
      </c>
      <c r="Q20" s="20">
        <f t="shared" si="2"/>
        <v>117779.23</v>
      </c>
      <c r="R20" s="20">
        <f t="shared" si="3"/>
        <v>117779.23</v>
      </c>
      <c r="S20" s="20">
        <f t="shared" si="4"/>
        <v>323336.58</v>
      </c>
      <c r="T20" s="20">
        <f t="shared" si="5"/>
        <v>0</v>
      </c>
      <c r="U20" s="20">
        <f t="shared" si="6"/>
        <v>0</v>
      </c>
      <c r="V20" s="20">
        <f t="shared" si="7"/>
        <v>0</v>
      </c>
      <c r="W20" s="20">
        <f t="shared" si="8"/>
        <v>323336.58</v>
      </c>
      <c r="X20" s="25"/>
    </row>
    <row r="21" spans="1:24" s="21" customFormat="1" ht="39.75" customHeight="1">
      <c r="A21" s="15">
        <v>9</v>
      </c>
      <c r="B21" s="16" t="s">
        <v>10</v>
      </c>
      <c r="C21" s="19" t="s">
        <v>40</v>
      </c>
      <c r="D21" s="20">
        <v>138721.85</v>
      </c>
      <c r="E21" s="20">
        <v>164459.4</v>
      </c>
      <c r="F21" s="20">
        <v>5396.62</v>
      </c>
      <c r="G21" s="20">
        <v>0</v>
      </c>
      <c r="H21" s="20">
        <v>0</v>
      </c>
      <c r="I21" s="20">
        <v>112869.98</v>
      </c>
      <c r="J21" s="20">
        <f t="shared" si="0"/>
        <v>416051.23</v>
      </c>
      <c r="K21" s="20">
        <f t="shared" si="1"/>
        <v>421447.85</v>
      </c>
      <c r="L21" s="20">
        <v>119263.35</v>
      </c>
      <c r="M21" s="20">
        <v>6755.19</v>
      </c>
      <c r="N21" s="20">
        <v>0</v>
      </c>
      <c r="O21" s="20">
        <v>136.41</v>
      </c>
      <c r="P21" s="20">
        <v>119216.71</v>
      </c>
      <c r="Q21" s="20">
        <f t="shared" si="2"/>
        <v>238480.06</v>
      </c>
      <c r="R21" s="20">
        <f t="shared" si="3"/>
        <v>245371.66</v>
      </c>
      <c r="S21" s="20">
        <f t="shared" si="4"/>
        <v>654531.29</v>
      </c>
      <c r="T21" s="20">
        <f t="shared" si="5"/>
        <v>12151.81</v>
      </c>
      <c r="U21" s="20">
        <f t="shared" si="6"/>
        <v>0</v>
      </c>
      <c r="V21" s="20">
        <f t="shared" si="7"/>
        <v>136.41</v>
      </c>
      <c r="W21" s="20">
        <f t="shared" si="8"/>
        <v>666819.5100000001</v>
      </c>
      <c r="X21" s="25"/>
    </row>
    <row r="22" spans="1:24" s="21" customFormat="1" ht="39.75" customHeight="1">
      <c r="A22" s="15">
        <v>10</v>
      </c>
      <c r="B22" s="16" t="s">
        <v>2</v>
      </c>
      <c r="C22" s="19" t="s">
        <v>43</v>
      </c>
      <c r="D22" s="20">
        <v>197584.19</v>
      </c>
      <c r="E22" s="20">
        <v>235260.86</v>
      </c>
      <c r="F22" s="20">
        <v>55962.81</v>
      </c>
      <c r="G22" s="20">
        <v>23592.39</v>
      </c>
      <c r="H22" s="20">
        <v>933.93</v>
      </c>
      <c r="I22" s="20">
        <v>161524.56</v>
      </c>
      <c r="J22" s="20">
        <f t="shared" si="0"/>
        <v>594369.61</v>
      </c>
      <c r="K22" s="20">
        <f t="shared" si="1"/>
        <v>674858.74</v>
      </c>
      <c r="L22" s="20">
        <v>170326.1</v>
      </c>
      <c r="M22" s="20">
        <v>74503.5</v>
      </c>
      <c r="N22" s="20">
        <v>28598.88</v>
      </c>
      <c r="O22" s="20">
        <v>2673.99</v>
      </c>
      <c r="P22" s="20">
        <v>170244.93</v>
      </c>
      <c r="Q22" s="20">
        <f t="shared" si="2"/>
        <v>340571.03</v>
      </c>
      <c r="R22" s="20">
        <f t="shared" si="3"/>
        <v>446347.4</v>
      </c>
      <c r="S22" s="20">
        <f t="shared" si="4"/>
        <v>934940.64</v>
      </c>
      <c r="T22" s="20">
        <f t="shared" si="5"/>
        <v>130466.31</v>
      </c>
      <c r="U22" s="20">
        <f t="shared" si="6"/>
        <v>52191.270000000004</v>
      </c>
      <c r="V22" s="20">
        <f t="shared" si="7"/>
        <v>3607.9199999999996</v>
      </c>
      <c r="W22" s="20">
        <f t="shared" si="8"/>
        <v>1121206.14</v>
      </c>
      <c r="X22" s="25"/>
    </row>
    <row r="23" spans="1:24" s="21" customFormat="1" ht="39.75" customHeight="1">
      <c r="A23" s="15">
        <v>11</v>
      </c>
      <c r="B23" s="16" t="s">
        <v>50</v>
      </c>
      <c r="C23" s="19" t="s">
        <v>51</v>
      </c>
      <c r="D23" s="20">
        <v>61131.92</v>
      </c>
      <c r="E23" s="20">
        <v>68026.32</v>
      </c>
      <c r="F23" s="20">
        <v>0</v>
      </c>
      <c r="G23" s="20">
        <v>0</v>
      </c>
      <c r="H23" s="20">
        <v>0</v>
      </c>
      <c r="I23" s="20">
        <v>54441.76999999999</v>
      </c>
      <c r="J23" s="20">
        <f t="shared" si="0"/>
        <v>183600.01</v>
      </c>
      <c r="K23" s="20">
        <f t="shared" si="1"/>
        <v>183600.01</v>
      </c>
      <c r="L23" s="20">
        <v>56735.77</v>
      </c>
      <c r="M23" s="20">
        <v>0</v>
      </c>
      <c r="N23" s="20">
        <v>0</v>
      </c>
      <c r="O23" s="20">
        <v>0</v>
      </c>
      <c r="P23" s="20">
        <v>56714.76</v>
      </c>
      <c r="Q23" s="20">
        <f t="shared" si="2"/>
        <v>113450.53</v>
      </c>
      <c r="R23" s="20">
        <f t="shared" si="3"/>
        <v>113450.53</v>
      </c>
      <c r="S23" s="20">
        <f t="shared" si="4"/>
        <v>297050.54000000004</v>
      </c>
      <c r="T23" s="20">
        <f t="shared" si="5"/>
        <v>0</v>
      </c>
      <c r="U23" s="20">
        <f t="shared" si="6"/>
        <v>0</v>
      </c>
      <c r="V23" s="20">
        <f t="shared" si="7"/>
        <v>0</v>
      </c>
      <c r="W23" s="27">
        <f t="shared" si="8"/>
        <v>297050.54000000004</v>
      </c>
      <c r="X23" s="25"/>
    </row>
    <row r="24" spans="1:24" s="21" customFormat="1" ht="39.75" customHeight="1">
      <c r="A24" s="15">
        <v>12</v>
      </c>
      <c r="B24" s="16" t="s">
        <v>18</v>
      </c>
      <c r="C24" s="19" t="s">
        <v>44</v>
      </c>
      <c r="D24" s="20">
        <v>105304.47</v>
      </c>
      <c r="E24" s="20">
        <v>124897.79</v>
      </c>
      <c r="F24" s="20">
        <v>0</v>
      </c>
      <c r="G24" s="20">
        <v>0</v>
      </c>
      <c r="H24" s="20">
        <v>0</v>
      </c>
      <c r="I24" s="20">
        <v>85558.29000000001</v>
      </c>
      <c r="J24" s="20">
        <f t="shared" si="0"/>
        <v>315760.55000000005</v>
      </c>
      <c r="K24" s="20">
        <f t="shared" si="1"/>
        <v>315760.55000000005</v>
      </c>
      <c r="L24" s="20">
        <v>90355.99</v>
      </c>
      <c r="M24" s="20">
        <v>7105.35</v>
      </c>
      <c r="N24" s="20">
        <v>0</v>
      </c>
      <c r="O24" s="20">
        <v>285.34</v>
      </c>
      <c r="P24" s="20">
        <v>90327.45</v>
      </c>
      <c r="Q24" s="20">
        <f t="shared" si="2"/>
        <v>180683.44</v>
      </c>
      <c r="R24" s="20">
        <f t="shared" si="3"/>
        <v>188074.13</v>
      </c>
      <c r="S24" s="20">
        <f t="shared" si="4"/>
        <v>496443.99000000005</v>
      </c>
      <c r="T24" s="20">
        <f t="shared" si="5"/>
        <v>7105.35</v>
      </c>
      <c r="U24" s="20">
        <f t="shared" si="6"/>
        <v>0</v>
      </c>
      <c r="V24" s="20">
        <f t="shared" si="7"/>
        <v>285.34</v>
      </c>
      <c r="W24" s="27">
        <f t="shared" si="8"/>
        <v>503834.68000000005</v>
      </c>
      <c r="X24" s="25"/>
    </row>
    <row r="25" spans="1:24" s="21" customFormat="1" ht="39.75" customHeight="1">
      <c r="A25" s="15">
        <v>13</v>
      </c>
      <c r="B25" s="16" t="s">
        <v>17</v>
      </c>
      <c r="C25" s="19" t="s">
        <v>33</v>
      </c>
      <c r="D25" s="20">
        <v>70590.02</v>
      </c>
      <c r="E25" s="20">
        <v>90088.33</v>
      </c>
      <c r="F25" s="20">
        <v>0</v>
      </c>
      <c r="G25" s="20">
        <v>0</v>
      </c>
      <c r="H25" s="20">
        <v>0</v>
      </c>
      <c r="I25" s="20">
        <v>69705.04</v>
      </c>
      <c r="J25" s="20">
        <f t="shared" si="0"/>
        <v>230383.39</v>
      </c>
      <c r="K25" s="20">
        <f t="shared" si="1"/>
        <v>230383.39</v>
      </c>
      <c r="L25" s="20">
        <v>74072.24</v>
      </c>
      <c r="M25" s="20">
        <v>235.2</v>
      </c>
      <c r="N25" s="20">
        <v>0</v>
      </c>
      <c r="O25" s="20">
        <v>0</v>
      </c>
      <c r="P25" s="20">
        <v>74051.93</v>
      </c>
      <c r="Q25" s="20">
        <f t="shared" si="2"/>
        <v>148124.16999999998</v>
      </c>
      <c r="R25" s="20">
        <f t="shared" si="3"/>
        <v>148359.37</v>
      </c>
      <c r="S25" s="20">
        <f t="shared" si="4"/>
        <v>378507.56</v>
      </c>
      <c r="T25" s="20">
        <f t="shared" si="5"/>
        <v>235.2</v>
      </c>
      <c r="U25" s="20">
        <f t="shared" si="6"/>
        <v>0</v>
      </c>
      <c r="V25" s="20">
        <f t="shared" si="7"/>
        <v>0</v>
      </c>
      <c r="W25" s="27">
        <f t="shared" si="8"/>
        <v>378742.76</v>
      </c>
      <c r="X25" s="25"/>
    </row>
    <row r="26" spans="1:24" s="21" customFormat="1" ht="39.75" customHeight="1">
      <c r="A26" s="15">
        <v>14</v>
      </c>
      <c r="B26" s="16" t="s">
        <v>5</v>
      </c>
      <c r="C26" s="19" t="s">
        <v>36</v>
      </c>
      <c r="D26" s="20">
        <v>73036.52</v>
      </c>
      <c r="E26" s="20">
        <v>86592.1</v>
      </c>
      <c r="F26" s="20">
        <v>656.66</v>
      </c>
      <c r="G26" s="20">
        <v>0</v>
      </c>
      <c r="H26" s="20">
        <v>225.53</v>
      </c>
      <c r="I26" s="20">
        <v>59433.72</v>
      </c>
      <c r="J26" s="20">
        <f t="shared" si="0"/>
        <v>219062.34000000003</v>
      </c>
      <c r="K26" s="20">
        <f t="shared" si="1"/>
        <v>219944.53000000003</v>
      </c>
      <c r="L26" s="20">
        <v>62766.83</v>
      </c>
      <c r="M26" s="20">
        <v>513.28</v>
      </c>
      <c r="N26" s="20">
        <v>0</v>
      </c>
      <c r="O26" s="20">
        <v>0</v>
      </c>
      <c r="P26" s="20">
        <v>63185.33</v>
      </c>
      <c r="Q26" s="20">
        <f t="shared" si="2"/>
        <v>125952.16</v>
      </c>
      <c r="R26" s="20">
        <f t="shared" si="3"/>
        <v>126465.44</v>
      </c>
      <c r="S26" s="20">
        <f t="shared" si="4"/>
        <v>345014.5</v>
      </c>
      <c r="T26" s="20">
        <f t="shared" si="5"/>
        <v>1169.94</v>
      </c>
      <c r="U26" s="20">
        <f t="shared" si="6"/>
        <v>0</v>
      </c>
      <c r="V26" s="20">
        <f t="shared" si="7"/>
        <v>225.53</v>
      </c>
      <c r="W26" s="27">
        <f t="shared" si="8"/>
        <v>346409.97000000003</v>
      </c>
      <c r="X26" s="25"/>
    </row>
    <row r="27" spans="1:24" s="21" customFormat="1" ht="39.75" customHeight="1">
      <c r="A27" s="15">
        <v>15</v>
      </c>
      <c r="B27" s="16" t="s">
        <v>12</v>
      </c>
      <c r="C27" s="19" t="s">
        <v>31</v>
      </c>
      <c r="D27" s="20">
        <v>37558.98</v>
      </c>
      <c r="E27" s="20">
        <v>78643.35</v>
      </c>
      <c r="F27" s="20">
        <v>0</v>
      </c>
      <c r="G27" s="20">
        <v>0</v>
      </c>
      <c r="H27" s="20">
        <v>0</v>
      </c>
      <c r="I27" s="20">
        <v>67307.31999999999</v>
      </c>
      <c r="J27" s="20">
        <f t="shared" si="0"/>
        <v>183509.65</v>
      </c>
      <c r="K27" s="20">
        <f t="shared" si="1"/>
        <v>183509.65</v>
      </c>
      <c r="L27" s="20">
        <v>67878.76</v>
      </c>
      <c r="M27" s="20">
        <v>0</v>
      </c>
      <c r="N27" s="20">
        <v>0</v>
      </c>
      <c r="O27" s="20">
        <v>0</v>
      </c>
      <c r="P27" s="20">
        <v>67862.43</v>
      </c>
      <c r="Q27" s="20">
        <f t="shared" si="2"/>
        <v>135741.19</v>
      </c>
      <c r="R27" s="20">
        <f t="shared" si="3"/>
        <v>135741.19</v>
      </c>
      <c r="S27" s="20">
        <f t="shared" si="4"/>
        <v>319250.83999999997</v>
      </c>
      <c r="T27" s="20">
        <f t="shared" si="5"/>
        <v>0</v>
      </c>
      <c r="U27" s="20">
        <f t="shared" si="6"/>
        <v>0</v>
      </c>
      <c r="V27" s="20">
        <f t="shared" si="7"/>
        <v>0</v>
      </c>
      <c r="W27" s="27">
        <f t="shared" si="8"/>
        <v>319250.83999999997</v>
      </c>
      <c r="X27" s="25"/>
    </row>
    <row r="28" spans="1:24" s="21" customFormat="1" ht="39.75" customHeight="1">
      <c r="A28" s="15">
        <v>16</v>
      </c>
      <c r="B28" s="16" t="s">
        <v>13</v>
      </c>
      <c r="C28" s="19" t="s">
        <v>26</v>
      </c>
      <c r="D28" s="20">
        <v>101401.18</v>
      </c>
      <c r="E28" s="20">
        <v>120669.94</v>
      </c>
      <c r="F28" s="20">
        <v>54237.26</v>
      </c>
      <c r="G28" s="20">
        <v>8912.11</v>
      </c>
      <c r="H28" s="20">
        <v>1045.53</v>
      </c>
      <c r="I28" s="20">
        <v>83208.56999999999</v>
      </c>
      <c r="J28" s="20">
        <f t="shared" si="0"/>
        <v>305279.69</v>
      </c>
      <c r="K28" s="20">
        <f t="shared" si="1"/>
        <v>369474.59</v>
      </c>
      <c r="L28" s="20">
        <v>87909.63</v>
      </c>
      <c r="M28" s="20">
        <v>63107.09</v>
      </c>
      <c r="N28" s="20">
        <v>8843.61</v>
      </c>
      <c r="O28" s="20">
        <v>1796.72</v>
      </c>
      <c r="P28" s="20">
        <v>87882.59</v>
      </c>
      <c r="Q28" s="20">
        <f t="shared" si="2"/>
        <v>175792.22</v>
      </c>
      <c r="R28" s="20">
        <f t="shared" si="3"/>
        <v>249539.63999999998</v>
      </c>
      <c r="S28" s="20">
        <f t="shared" si="4"/>
        <v>481071.91000000003</v>
      </c>
      <c r="T28" s="20">
        <f t="shared" si="5"/>
        <v>117344.35</v>
      </c>
      <c r="U28" s="20">
        <f t="shared" si="6"/>
        <v>17755.72</v>
      </c>
      <c r="V28" s="20">
        <f t="shared" si="7"/>
        <v>2842.25</v>
      </c>
      <c r="W28" s="27">
        <f t="shared" si="8"/>
        <v>619014.23</v>
      </c>
      <c r="X28" s="25"/>
    </row>
    <row r="29" spans="1:24" s="21" customFormat="1" ht="39.75" customHeight="1">
      <c r="A29" s="15">
        <v>17</v>
      </c>
      <c r="B29" s="16" t="s">
        <v>19</v>
      </c>
      <c r="C29" s="19" t="s">
        <v>45</v>
      </c>
      <c r="D29" s="20">
        <v>85480.99</v>
      </c>
      <c r="E29" s="20">
        <v>94900.17</v>
      </c>
      <c r="F29" s="20">
        <v>0</v>
      </c>
      <c r="G29" s="20">
        <v>0</v>
      </c>
      <c r="H29" s="20">
        <v>0</v>
      </c>
      <c r="I29" s="20">
        <v>73605.65</v>
      </c>
      <c r="J29" s="20">
        <f t="shared" si="0"/>
        <v>253986.81</v>
      </c>
      <c r="K29" s="20">
        <f t="shared" si="1"/>
        <v>253986.81</v>
      </c>
      <c r="L29" s="20">
        <v>78029.53</v>
      </c>
      <c r="M29" s="20">
        <v>4005.18</v>
      </c>
      <c r="N29" s="20">
        <v>0</v>
      </c>
      <c r="O29" s="20">
        <v>0</v>
      </c>
      <c r="P29" s="20">
        <v>78009.33</v>
      </c>
      <c r="Q29" s="20">
        <f t="shared" si="2"/>
        <v>156038.86</v>
      </c>
      <c r="R29" s="20">
        <f t="shared" si="3"/>
        <v>160044.03999999998</v>
      </c>
      <c r="S29" s="20">
        <f t="shared" si="4"/>
        <v>410025.67</v>
      </c>
      <c r="T29" s="20">
        <f t="shared" si="5"/>
        <v>4005.18</v>
      </c>
      <c r="U29" s="20">
        <f t="shared" si="6"/>
        <v>0</v>
      </c>
      <c r="V29" s="20">
        <f t="shared" si="7"/>
        <v>0</v>
      </c>
      <c r="W29" s="27">
        <f t="shared" si="8"/>
        <v>414030.85</v>
      </c>
      <c r="X29" s="25"/>
    </row>
    <row r="30" spans="1:24" s="21" customFormat="1" ht="39.75" customHeight="1">
      <c r="A30" s="15">
        <v>18</v>
      </c>
      <c r="B30" s="16" t="s">
        <v>3</v>
      </c>
      <c r="C30" s="19" t="s">
        <v>42</v>
      </c>
      <c r="D30" s="20">
        <v>68927.23</v>
      </c>
      <c r="E30" s="20">
        <v>85488.75</v>
      </c>
      <c r="F30" s="20">
        <v>0</v>
      </c>
      <c r="G30" s="20">
        <v>0</v>
      </c>
      <c r="H30" s="20">
        <v>0</v>
      </c>
      <c r="I30" s="20">
        <v>57574.72</v>
      </c>
      <c r="J30" s="20">
        <f t="shared" si="0"/>
        <v>211990.7</v>
      </c>
      <c r="K30" s="20">
        <f t="shared" si="1"/>
        <v>211990.7</v>
      </c>
      <c r="L30" s="20">
        <v>60831.4</v>
      </c>
      <c r="M30" s="20">
        <v>3942.94</v>
      </c>
      <c r="N30" s="20">
        <v>0</v>
      </c>
      <c r="O30" s="20">
        <v>0</v>
      </c>
      <c r="P30" s="20">
        <v>60804.23</v>
      </c>
      <c r="Q30" s="20">
        <f t="shared" si="2"/>
        <v>121635.63</v>
      </c>
      <c r="R30" s="20">
        <f t="shared" si="3"/>
        <v>125578.57</v>
      </c>
      <c r="S30" s="20">
        <f t="shared" si="4"/>
        <v>333626.33</v>
      </c>
      <c r="T30" s="20">
        <f t="shared" si="5"/>
        <v>3942.94</v>
      </c>
      <c r="U30" s="20">
        <f t="shared" si="6"/>
        <v>0</v>
      </c>
      <c r="V30" s="20">
        <f t="shared" si="7"/>
        <v>0</v>
      </c>
      <c r="W30" s="27">
        <f t="shared" si="8"/>
        <v>337569.27</v>
      </c>
      <c r="X30" s="25"/>
    </row>
    <row r="31" spans="1:24" s="21" customFormat="1" ht="39.75" customHeight="1">
      <c r="A31" s="15">
        <v>19</v>
      </c>
      <c r="B31" s="16" t="s">
        <v>15</v>
      </c>
      <c r="C31" s="19" t="s">
        <v>38</v>
      </c>
      <c r="D31" s="20">
        <v>103862.46</v>
      </c>
      <c r="E31" s="20">
        <v>118874.15</v>
      </c>
      <c r="F31" s="20">
        <v>0</v>
      </c>
      <c r="G31" s="20">
        <v>0</v>
      </c>
      <c r="H31" s="20">
        <v>0</v>
      </c>
      <c r="I31" s="20">
        <v>92131.9</v>
      </c>
      <c r="J31" s="20">
        <f t="shared" si="0"/>
        <v>314868.51</v>
      </c>
      <c r="K31" s="20">
        <f t="shared" si="1"/>
        <v>314868.51</v>
      </c>
      <c r="L31" s="20">
        <v>97785.46</v>
      </c>
      <c r="M31" s="20">
        <v>6526.18</v>
      </c>
      <c r="N31" s="20">
        <v>0</v>
      </c>
      <c r="O31" s="20">
        <v>0</v>
      </c>
      <c r="P31" s="20">
        <v>97744.13</v>
      </c>
      <c r="Q31" s="20">
        <f t="shared" si="2"/>
        <v>195529.59000000003</v>
      </c>
      <c r="R31" s="20">
        <f t="shared" si="3"/>
        <v>202055.77000000002</v>
      </c>
      <c r="S31" s="20">
        <f t="shared" si="4"/>
        <v>510398.10000000003</v>
      </c>
      <c r="T31" s="20">
        <f t="shared" si="5"/>
        <v>6526.18</v>
      </c>
      <c r="U31" s="20">
        <f t="shared" si="6"/>
        <v>0</v>
      </c>
      <c r="V31" s="20">
        <f t="shared" si="7"/>
        <v>0</v>
      </c>
      <c r="W31" s="20">
        <f t="shared" si="8"/>
        <v>516924.28</v>
      </c>
      <c r="X31" s="25"/>
    </row>
    <row r="32" spans="1:24" s="21" customFormat="1" ht="39.75" customHeight="1">
      <c r="A32" s="15">
        <v>20</v>
      </c>
      <c r="B32" s="16" t="s">
        <v>20</v>
      </c>
      <c r="C32" s="19" t="s">
        <v>29</v>
      </c>
      <c r="D32" s="20">
        <v>199015.84</v>
      </c>
      <c r="E32" s="20">
        <v>235912.25</v>
      </c>
      <c r="F32" s="20">
        <v>2052.12</v>
      </c>
      <c r="G32" s="20">
        <v>0</v>
      </c>
      <c r="H32" s="20">
        <v>674.64</v>
      </c>
      <c r="I32" s="20">
        <v>161891.66</v>
      </c>
      <c r="J32" s="20">
        <f t="shared" si="0"/>
        <v>596819.75</v>
      </c>
      <c r="K32" s="20">
        <f t="shared" si="1"/>
        <v>599546.51</v>
      </c>
      <c r="L32" s="20">
        <v>171096.85</v>
      </c>
      <c r="M32" s="20">
        <v>1294.97</v>
      </c>
      <c r="N32" s="20">
        <v>0</v>
      </c>
      <c r="O32" s="20">
        <v>567.98</v>
      </c>
      <c r="P32" s="20">
        <v>171014.58</v>
      </c>
      <c r="Q32" s="20">
        <f t="shared" si="2"/>
        <v>342111.43</v>
      </c>
      <c r="R32" s="20">
        <f t="shared" si="3"/>
        <v>343974.37999999995</v>
      </c>
      <c r="S32" s="20">
        <f t="shared" si="4"/>
        <v>938931.1799999999</v>
      </c>
      <c r="T32" s="20">
        <f t="shared" si="5"/>
        <v>3347.09</v>
      </c>
      <c r="U32" s="20">
        <f t="shared" si="6"/>
        <v>0</v>
      </c>
      <c r="V32" s="20">
        <f t="shared" si="7"/>
        <v>1242.62</v>
      </c>
      <c r="W32" s="20">
        <f t="shared" si="8"/>
        <v>943520.8899999999</v>
      </c>
      <c r="X32" s="25"/>
    </row>
    <row r="33" spans="1:24" s="21" customFormat="1" ht="39.75" customHeight="1">
      <c r="A33" s="15">
        <v>21</v>
      </c>
      <c r="B33" s="26" t="s">
        <v>21</v>
      </c>
      <c r="C33" s="19" t="s">
        <v>30</v>
      </c>
      <c r="D33" s="20">
        <v>45297.55</v>
      </c>
      <c r="E33" s="20">
        <v>62648.44</v>
      </c>
      <c r="F33" s="20">
        <v>0</v>
      </c>
      <c r="G33" s="20">
        <v>0</v>
      </c>
      <c r="H33" s="20">
        <v>0</v>
      </c>
      <c r="I33" s="20">
        <v>53709.03</v>
      </c>
      <c r="J33" s="20">
        <f t="shared" si="0"/>
        <v>161655.02000000002</v>
      </c>
      <c r="K33" s="20">
        <f t="shared" si="1"/>
        <v>161655.02000000002</v>
      </c>
      <c r="L33" s="20">
        <v>59265.55</v>
      </c>
      <c r="M33" s="20">
        <v>0</v>
      </c>
      <c r="N33" s="20">
        <v>0</v>
      </c>
      <c r="O33" s="20">
        <v>0</v>
      </c>
      <c r="P33" s="20">
        <v>59242.54</v>
      </c>
      <c r="Q33" s="20">
        <f t="shared" si="2"/>
        <v>118508.09</v>
      </c>
      <c r="R33" s="20">
        <f t="shared" si="3"/>
        <v>118508.09</v>
      </c>
      <c r="S33" s="20">
        <f t="shared" si="4"/>
        <v>280163.11</v>
      </c>
      <c r="T33" s="20">
        <f t="shared" si="5"/>
        <v>0</v>
      </c>
      <c r="U33" s="20">
        <f t="shared" si="6"/>
        <v>0</v>
      </c>
      <c r="V33" s="20">
        <f t="shared" si="7"/>
        <v>0</v>
      </c>
      <c r="W33" s="20">
        <f t="shared" si="8"/>
        <v>280163.11</v>
      </c>
      <c r="X33" s="25"/>
    </row>
    <row r="34" spans="1:24" s="21" customFormat="1" ht="39.75" customHeight="1">
      <c r="A34" s="15">
        <v>22</v>
      </c>
      <c r="B34" s="26" t="s">
        <v>22</v>
      </c>
      <c r="C34" s="19" t="s">
        <v>28</v>
      </c>
      <c r="D34" s="20">
        <v>80573.57</v>
      </c>
      <c r="E34" s="20">
        <v>106555.97</v>
      </c>
      <c r="F34" s="20">
        <v>0</v>
      </c>
      <c r="G34" s="20">
        <v>0</v>
      </c>
      <c r="H34" s="20">
        <v>0</v>
      </c>
      <c r="I34" s="20">
        <v>115727.49</v>
      </c>
      <c r="J34" s="20">
        <f t="shared" si="0"/>
        <v>302857.03</v>
      </c>
      <c r="K34" s="20">
        <f t="shared" si="1"/>
        <v>302857.03</v>
      </c>
      <c r="L34" s="20">
        <v>127704.62</v>
      </c>
      <c r="M34" s="20">
        <v>0</v>
      </c>
      <c r="N34" s="20">
        <v>0</v>
      </c>
      <c r="O34" s="20">
        <v>0</v>
      </c>
      <c r="P34" s="20">
        <v>127648.87</v>
      </c>
      <c r="Q34" s="20">
        <f t="shared" si="2"/>
        <v>255353.49</v>
      </c>
      <c r="R34" s="20">
        <f t="shared" si="3"/>
        <v>255353.49</v>
      </c>
      <c r="S34" s="20">
        <f t="shared" si="4"/>
        <v>558210.52</v>
      </c>
      <c r="T34" s="20">
        <f t="shared" si="5"/>
        <v>0</v>
      </c>
      <c r="U34" s="20">
        <f t="shared" si="6"/>
        <v>0</v>
      </c>
      <c r="V34" s="20">
        <f t="shared" si="7"/>
        <v>0</v>
      </c>
      <c r="W34" s="20">
        <f t="shared" si="8"/>
        <v>558210.52</v>
      </c>
      <c r="X34" s="25"/>
    </row>
    <row r="35" spans="1:24" s="21" customFormat="1" ht="56.25" customHeight="1">
      <c r="A35" s="15">
        <v>23</v>
      </c>
      <c r="B35" s="26" t="s">
        <v>23</v>
      </c>
      <c r="C35" s="19" t="s">
        <v>27</v>
      </c>
      <c r="D35" s="20">
        <v>74392.46</v>
      </c>
      <c r="E35" s="20">
        <v>92215.09</v>
      </c>
      <c r="F35" s="20">
        <v>0</v>
      </c>
      <c r="G35" s="20">
        <v>0</v>
      </c>
      <c r="H35" s="20">
        <v>0</v>
      </c>
      <c r="I35" s="20">
        <v>76614.09</v>
      </c>
      <c r="J35" s="20">
        <f t="shared" si="0"/>
        <v>243221.64</v>
      </c>
      <c r="K35" s="20">
        <f t="shared" si="1"/>
        <v>243221.64</v>
      </c>
      <c r="L35" s="20">
        <v>84551.66</v>
      </c>
      <c r="M35" s="20">
        <v>0</v>
      </c>
      <c r="N35" s="20">
        <v>0</v>
      </c>
      <c r="O35" s="20">
        <v>0</v>
      </c>
      <c r="P35" s="20">
        <v>84512.93</v>
      </c>
      <c r="Q35" s="20">
        <f t="shared" si="2"/>
        <v>169064.59</v>
      </c>
      <c r="R35" s="20">
        <f t="shared" si="3"/>
        <v>169064.59</v>
      </c>
      <c r="S35" s="20">
        <f t="shared" si="4"/>
        <v>412286.23</v>
      </c>
      <c r="T35" s="20">
        <f t="shared" si="5"/>
        <v>0</v>
      </c>
      <c r="U35" s="20">
        <f t="shared" si="6"/>
        <v>0</v>
      </c>
      <c r="V35" s="20">
        <f t="shared" si="7"/>
        <v>0</v>
      </c>
      <c r="W35" s="20">
        <f t="shared" si="8"/>
        <v>412286.23</v>
      </c>
      <c r="X35" s="25"/>
    </row>
    <row r="36" spans="1:24" s="21" customFormat="1" ht="39.75" customHeight="1">
      <c r="A36" s="15">
        <v>24</v>
      </c>
      <c r="B36" s="16" t="s">
        <v>24</v>
      </c>
      <c r="C36" s="19" t="s">
        <v>39</v>
      </c>
      <c r="D36" s="20">
        <v>64944.21</v>
      </c>
      <c r="E36" s="20">
        <v>76913.18</v>
      </c>
      <c r="F36" s="20">
        <v>0</v>
      </c>
      <c r="G36" s="20">
        <v>0</v>
      </c>
      <c r="H36" s="20">
        <v>0</v>
      </c>
      <c r="I36" s="20">
        <v>53398.51</v>
      </c>
      <c r="J36" s="20">
        <f t="shared" si="0"/>
        <v>195255.9</v>
      </c>
      <c r="K36" s="20">
        <f t="shared" si="1"/>
        <v>195255.9</v>
      </c>
      <c r="L36" s="20">
        <v>55949.9</v>
      </c>
      <c r="M36" s="20">
        <v>0</v>
      </c>
      <c r="N36" s="20">
        <v>0</v>
      </c>
      <c r="O36" s="20">
        <v>0</v>
      </c>
      <c r="P36" s="20">
        <v>55933.05</v>
      </c>
      <c r="Q36" s="20">
        <f t="shared" si="2"/>
        <v>111882.95000000001</v>
      </c>
      <c r="R36" s="20">
        <f t="shared" si="3"/>
        <v>111882.95000000001</v>
      </c>
      <c r="S36" s="20">
        <f t="shared" si="4"/>
        <v>307138.85</v>
      </c>
      <c r="T36" s="20">
        <f t="shared" si="5"/>
        <v>0</v>
      </c>
      <c r="U36" s="20">
        <f t="shared" si="6"/>
        <v>0</v>
      </c>
      <c r="V36" s="20">
        <f t="shared" si="7"/>
        <v>0</v>
      </c>
      <c r="W36" s="20">
        <f t="shared" si="8"/>
        <v>307138.85</v>
      </c>
      <c r="X36" s="25"/>
    </row>
    <row r="37" spans="1:24" s="21" customFormat="1" ht="39.75" customHeight="1">
      <c r="A37" s="15">
        <v>25</v>
      </c>
      <c r="B37" s="26" t="s">
        <v>52</v>
      </c>
      <c r="C37" s="19" t="s">
        <v>53</v>
      </c>
      <c r="D37" s="20">
        <v>51726.23</v>
      </c>
      <c r="E37" s="20">
        <v>65080.6</v>
      </c>
      <c r="F37" s="20">
        <v>0</v>
      </c>
      <c r="G37" s="20">
        <v>0</v>
      </c>
      <c r="H37" s="20">
        <v>0</v>
      </c>
      <c r="I37" s="20">
        <v>51476.27</v>
      </c>
      <c r="J37" s="20">
        <f t="shared" si="0"/>
        <v>168283.1</v>
      </c>
      <c r="K37" s="20">
        <f t="shared" si="1"/>
        <v>168283.1</v>
      </c>
      <c r="L37" s="20">
        <v>56770.32</v>
      </c>
      <c r="M37" s="20">
        <v>0</v>
      </c>
      <c r="N37" s="20">
        <v>0</v>
      </c>
      <c r="O37" s="20">
        <v>0</v>
      </c>
      <c r="P37" s="20">
        <v>56754.17</v>
      </c>
      <c r="Q37" s="20">
        <f t="shared" si="2"/>
        <v>113524.48999999999</v>
      </c>
      <c r="R37" s="20">
        <f t="shared" si="3"/>
        <v>113524.48999999999</v>
      </c>
      <c r="S37" s="20">
        <f t="shared" si="4"/>
        <v>281807.58999999997</v>
      </c>
      <c r="T37" s="20">
        <f t="shared" si="5"/>
        <v>0</v>
      </c>
      <c r="U37" s="20">
        <f t="shared" si="6"/>
        <v>0</v>
      </c>
      <c r="V37" s="20">
        <f t="shared" si="7"/>
        <v>0</v>
      </c>
      <c r="W37" s="20">
        <f t="shared" si="8"/>
        <v>281807.58999999997</v>
      </c>
      <c r="X37" s="25"/>
    </row>
    <row r="38" spans="1:24" ht="39.75" customHeight="1">
      <c r="A38" s="15"/>
      <c r="B38" s="16" t="s">
        <v>8</v>
      </c>
      <c r="C38" s="7"/>
      <c r="D38" s="24">
        <f aca="true" t="shared" si="9" ref="D38:W38">SUM(D12:D37)</f>
        <v>2321811.42</v>
      </c>
      <c r="E38" s="24">
        <f t="shared" si="9"/>
        <v>2836734.110000001</v>
      </c>
      <c r="F38" s="24">
        <f t="shared" si="9"/>
        <v>176918.87</v>
      </c>
      <c r="G38" s="24">
        <f t="shared" si="9"/>
        <v>44293.06</v>
      </c>
      <c r="H38" s="24">
        <f t="shared" si="9"/>
        <v>3576.77</v>
      </c>
      <c r="I38" s="24">
        <f t="shared" si="9"/>
        <v>2076512.53</v>
      </c>
      <c r="J38" s="24">
        <f t="shared" si="9"/>
        <v>7235058.0600000005</v>
      </c>
      <c r="K38" s="24">
        <f t="shared" si="9"/>
        <v>7459846.76</v>
      </c>
      <c r="L38" s="24">
        <f t="shared" si="9"/>
        <v>2205000</v>
      </c>
      <c r="M38" s="24">
        <f t="shared" si="9"/>
        <v>253799.2</v>
      </c>
      <c r="N38" s="24">
        <f t="shared" si="9"/>
        <v>48236.350000000006</v>
      </c>
      <c r="O38" s="24">
        <f t="shared" si="9"/>
        <v>6266.280000000001</v>
      </c>
      <c r="P38" s="24">
        <f t="shared" si="9"/>
        <v>2205000</v>
      </c>
      <c r="Q38" s="24">
        <f t="shared" si="9"/>
        <v>4410000</v>
      </c>
      <c r="R38" s="24">
        <f t="shared" si="9"/>
        <v>4718301.83</v>
      </c>
      <c r="S38" s="24">
        <f t="shared" si="9"/>
        <v>11645058.059999999</v>
      </c>
      <c r="T38" s="24">
        <f t="shared" si="9"/>
        <v>430718.07000000007</v>
      </c>
      <c r="U38" s="24">
        <f t="shared" si="9"/>
        <v>92529.41</v>
      </c>
      <c r="V38" s="24">
        <f t="shared" si="9"/>
        <v>9843.05</v>
      </c>
      <c r="W38" s="24">
        <f t="shared" si="9"/>
        <v>12178148.589999996</v>
      </c>
      <c r="X38" s="23"/>
    </row>
    <row r="39" s="11" customFormat="1" ht="19.5" customHeight="1"/>
    <row r="40" s="11" customFormat="1" ht="19.5" customHeight="1"/>
    <row r="41" s="11" customFormat="1" ht="19.5" customHeight="1"/>
    <row r="42" s="11" customFormat="1" ht="19.5" customHeight="1"/>
    <row r="43" s="11" customFormat="1" ht="19.5" customHeight="1"/>
    <row r="44" s="11" customFormat="1" ht="19.5" customHeight="1"/>
    <row r="45" s="11" customFormat="1" ht="19.5" customHeight="1"/>
    <row r="46" s="11" customFormat="1" ht="19.5" customHeight="1">
      <c r="B46" s="6"/>
    </row>
    <row r="47" spans="2:9" ht="12.75">
      <c r="B47" s="8"/>
      <c r="C47" s="8"/>
      <c r="D47" s="8"/>
      <c r="E47" s="8"/>
      <c r="F47" s="8"/>
      <c r="G47" s="8"/>
      <c r="H47" s="8"/>
      <c r="I47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7" max="21" man="1"/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2024-04-10T05:51:23Z</cp:lastPrinted>
  <dcterms:created xsi:type="dcterms:W3CDTF">2008-06-27T05:56:22Z</dcterms:created>
  <dcterms:modified xsi:type="dcterms:W3CDTF">2024-05-09T07:01:53Z</dcterms:modified>
  <cp:category/>
  <cp:version/>
  <cp:contentType/>
  <cp:contentStatus/>
</cp:coreProperties>
</file>